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<sst xmlns="http://schemas.openxmlformats.org/spreadsheetml/2006/main" count="294" uniqueCount="165">
  <si>
    <t>序号</t>
  </si>
  <si>
    <t>姓名</t>
  </si>
  <si>
    <t>性别</t>
  </si>
  <si>
    <t>准考证号</t>
  </si>
  <si>
    <t>男</t>
  </si>
  <si>
    <t>创客教师</t>
  </si>
  <si>
    <t>12.5</t>
  </si>
  <si>
    <t>女</t>
  </si>
  <si>
    <t>14</t>
  </si>
  <si>
    <t>13</t>
  </si>
  <si>
    <t>陈凯思</t>
  </si>
  <si>
    <t>201801008</t>
  </si>
  <si>
    <t>11</t>
  </si>
  <si>
    <t>55</t>
  </si>
  <si>
    <t>10.5</t>
  </si>
  <si>
    <t>46</t>
  </si>
  <si>
    <t>16</t>
  </si>
  <si>
    <t>10</t>
  </si>
  <si>
    <t>12</t>
  </si>
  <si>
    <t>13.5</t>
  </si>
  <si>
    <t>历史教师</t>
  </si>
  <si>
    <t>9.5</t>
  </si>
  <si>
    <t>汪超</t>
  </si>
  <si>
    <t>201802005</t>
  </si>
  <si>
    <t>63</t>
  </si>
  <si>
    <t>地理教师</t>
  </si>
  <si>
    <t>52</t>
  </si>
  <si>
    <t>61</t>
  </si>
  <si>
    <t>14.5</t>
  </si>
  <si>
    <t>李坤</t>
  </si>
  <si>
    <t>201802019</t>
  </si>
  <si>
    <t>70</t>
  </si>
  <si>
    <t>54</t>
  </si>
  <si>
    <t>64</t>
  </si>
  <si>
    <t>美术教师</t>
  </si>
  <si>
    <t>夏兴</t>
  </si>
  <si>
    <t>201803003</t>
  </si>
  <si>
    <t>72.5</t>
  </si>
  <si>
    <t>15</t>
  </si>
  <si>
    <t>66</t>
  </si>
  <si>
    <t>53</t>
  </si>
  <si>
    <t>胡慧佳</t>
  </si>
  <si>
    <t>201804008</t>
  </si>
  <si>
    <t>63.5</t>
  </si>
  <si>
    <t>62</t>
  </si>
  <si>
    <t>计算机教师</t>
  </si>
  <si>
    <t>叶海辉</t>
  </si>
  <si>
    <t>201805002</t>
  </si>
  <si>
    <t>65</t>
  </si>
  <si>
    <t>何红霞</t>
  </si>
  <si>
    <t>201805023</t>
  </si>
  <si>
    <t>刘晶</t>
  </si>
  <si>
    <t>201806006</t>
  </si>
  <si>
    <t>汪嘉延</t>
  </si>
  <si>
    <t>201806008</t>
  </si>
  <si>
    <t>彭静</t>
  </si>
  <si>
    <t>201806015</t>
  </si>
  <si>
    <t>68</t>
  </si>
  <si>
    <t>王兴平</t>
  </si>
  <si>
    <t>201807004</t>
  </si>
  <si>
    <t>化工教师</t>
  </si>
  <si>
    <t>周何蕊</t>
  </si>
  <si>
    <t>201807018</t>
  </si>
  <si>
    <t>67</t>
  </si>
  <si>
    <t>61.5</t>
  </si>
  <si>
    <t>60</t>
  </si>
  <si>
    <t>余轶阳</t>
  </si>
  <si>
    <t>201809003</t>
  </si>
  <si>
    <t>62.5</t>
  </si>
  <si>
    <t>郑敏</t>
  </si>
  <si>
    <t>201809012</t>
  </si>
  <si>
    <t>上官丽莉</t>
  </si>
  <si>
    <t>201810017</t>
  </si>
  <si>
    <t>唐真</t>
  </si>
  <si>
    <t>201811002</t>
  </si>
  <si>
    <t>王利</t>
  </si>
  <si>
    <t>201812029</t>
  </si>
  <si>
    <t>计策</t>
  </si>
  <si>
    <t>201816007</t>
  </si>
  <si>
    <t>高小燕</t>
  </si>
  <si>
    <t>201816009</t>
  </si>
  <si>
    <t>陈方圆</t>
  </si>
  <si>
    <t>201820014</t>
  </si>
  <si>
    <t>64.5</t>
  </si>
  <si>
    <t>姜小丽</t>
  </si>
  <si>
    <t>201821014</t>
  </si>
  <si>
    <t>胡小燕</t>
  </si>
  <si>
    <t>201821018</t>
  </si>
  <si>
    <t>蒋雪萍</t>
  </si>
  <si>
    <t>201822012</t>
  </si>
  <si>
    <t>柴灵婕</t>
  </si>
  <si>
    <t>201823015</t>
  </si>
  <si>
    <t>黄明珠</t>
  </si>
  <si>
    <t>201824016</t>
  </si>
  <si>
    <t>朱晓波</t>
  </si>
  <si>
    <t>201827004</t>
  </si>
  <si>
    <t>俞瑶璟</t>
  </si>
  <si>
    <t>201827020</t>
  </si>
  <si>
    <t>朱晓静</t>
  </si>
  <si>
    <t>201828003</t>
  </si>
  <si>
    <t>69</t>
  </si>
  <si>
    <t>郑正汉</t>
  </si>
  <si>
    <t>201833008</t>
  </si>
  <si>
    <t>周婷</t>
  </si>
  <si>
    <t>郑佳欢</t>
  </si>
  <si>
    <t>201838012</t>
  </si>
  <si>
    <t>65.5</t>
  </si>
  <si>
    <t>汪丽</t>
  </si>
  <si>
    <t>201839016</t>
  </si>
  <si>
    <t>廖燕锋</t>
  </si>
  <si>
    <t>201840009</t>
  </si>
  <si>
    <t>201842012</t>
  </si>
  <si>
    <t>1</t>
  </si>
  <si>
    <t>2</t>
  </si>
  <si>
    <t>3</t>
  </si>
  <si>
    <t>4</t>
  </si>
  <si>
    <t>5</t>
  </si>
  <si>
    <t>报考单位</t>
  </si>
  <si>
    <t>6</t>
  </si>
  <si>
    <t>衢州市实验学校</t>
  </si>
  <si>
    <t>初中语文教师</t>
  </si>
  <si>
    <t>小学英语教师</t>
  </si>
  <si>
    <t>面试分</t>
  </si>
  <si>
    <t>折合分</t>
  </si>
  <si>
    <t>总分</t>
  </si>
  <si>
    <t>课堂教学</t>
  </si>
  <si>
    <t>面试总分</t>
  </si>
  <si>
    <t>报考岗位</t>
  </si>
  <si>
    <t>衢州市实验学校</t>
  </si>
  <si>
    <t>初中语文教师</t>
  </si>
  <si>
    <t>初中英语教师</t>
  </si>
  <si>
    <t>初中科学教师</t>
  </si>
  <si>
    <t>小学语文教师</t>
  </si>
  <si>
    <t>小学数学教师</t>
  </si>
  <si>
    <t>中小学体育教师</t>
  </si>
  <si>
    <t>衢州市中小学素质教育实践学校</t>
  </si>
  <si>
    <t>33</t>
  </si>
  <si>
    <t>衢州一中</t>
  </si>
  <si>
    <t>76.33</t>
  </si>
  <si>
    <t>衢州高级中学</t>
  </si>
  <si>
    <t>81</t>
  </si>
  <si>
    <t>32.67</t>
  </si>
  <si>
    <t>衢州中专</t>
  </si>
  <si>
    <t>语文教师</t>
  </si>
  <si>
    <t>72.33</t>
  </si>
  <si>
    <t>数学教师</t>
  </si>
  <si>
    <t>81.67</t>
  </si>
  <si>
    <t>计算机教师
（网络方向）</t>
  </si>
  <si>
    <t>65</t>
  </si>
  <si>
    <t>75</t>
  </si>
  <si>
    <t>机械教师
（机器人方向）</t>
  </si>
  <si>
    <t>46</t>
  </si>
  <si>
    <t>77.33</t>
  </si>
  <si>
    <t>衢州市工程技术学校</t>
  </si>
  <si>
    <t>数学教师（男）</t>
  </si>
  <si>
    <t>71</t>
  </si>
  <si>
    <t>数学教师（女）</t>
  </si>
  <si>
    <t>85</t>
  </si>
  <si>
    <t>英语教师</t>
  </si>
  <si>
    <t>46.33</t>
  </si>
  <si>
    <t>专业
加试</t>
  </si>
  <si>
    <t>公共
成绩</t>
  </si>
  <si>
    <t>专业
成绩</t>
  </si>
  <si>
    <r>
      <t xml:space="preserve">    </t>
    </r>
    <r>
      <rPr>
        <sz val="11"/>
        <color indexed="8"/>
        <rFont val="宋体"/>
        <family val="0"/>
      </rPr>
      <t>根据市委办公室、市政府办公室《关于印发〈衢州市市属事业单位公开招聘人员实施细则〉的通知》（衢委办〔2007〕90号）、衢州市人力资源和社会保障局衢州市教育局《关于2018年市直学校公开招聘工作人员通知》（衢市人社公〔2018〕44号）精神，现将衢州市2018年市直学校公开招聘工作人员笔试、面试入围参加体检人员名单（附后）进行公布。请参加体检的考生于2018年6月26日上午8：30至12：00携带身份证、准考证到市教育局（仙霞中路36号）913办公室领取体检通知单。
                                                                              衢州市教育局
                                                                             2018年6月20日</t>
    </r>
  </si>
  <si>
    <t>2018年衢州市市直学校公开招聘工作人员笔试、面试入围参加体检人员名单公布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</si>
</sst>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yyyy/m/d;@"/>
    <numFmt numFmtId="186" formatCode="0.000_);[Red]\(0.000\)"/>
    <numFmt numFmtId="187" formatCode="0.00_ "/>
    <numFmt numFmtId="188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87" fontId="4" fillId="0" borderId="11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SheetLayoutView="100" zoomScalePageLayoutView="0" workbookViewId="0" topLeftCell="A1">
      <selection activeCell="A2" sqref="A2:O2"/>
    </sheetView>
  </sheetViews>
  <sheetFormatPr defaultColWidth="9.00390625" defaultRowHeight="14.25"/>
  <cols>
    <col min="1" max="1" width="4.375" style="0" customWidth="1"/>
    <col min="3" max="3" width="8.875" style="0" customWidth="1"/>
    <col min="4" max="4" width="4.25390625" style="0" customWidth="1"/>
    <col min="5" max="5" width="25.375" style="0" customWidth="1"/>
    <col min="6" max="6" width="12.50390625" style="0" customWidth="1"/>
    <col min="7" max="7" width="5.125" style="0" customWidth="1"/>
    <col min="8" max="8" width="5.625" style="0" customWidth="1"/>
    <col min="9" max="9" width="5.375" style="0" customWidth="1"/>
    <col min="10" max="10" width="6.00390625" style="0" customWidth="1"/>
    <col min="11" max="11" width="6.625" style="13" customWidth="1"/>
    <col min="12" max="12" width="5.375" style="13" customWidth="1"/>
    <col min="13" max="13" width="5.875" style="13" customWidth="1"/>
    <col min="14" max="14" width="6.375" style="13" customWidth="1"/>
    <col min="15" max="15" width="7.125" style="13" customWidth="1"/>
  </cols>
  <sheetData>
    <row r="1" spans="1:15" ht="24" customHeight="1">
      <c r="A1" s="21" t="s">
        <v>164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99.75" customHeight="1">
      <c r="A2" s="25" t="s">
        <v>163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4" customHeight="1">
      <c r="A3" s="22" t="s">
        <v>0</v>
      </c>
      <c r="B3" s="19" t="s">
        <v>3</v>
      </c>
      <c r="C3" s="19" t="s">
        <v>1</v>
      </c>
      <c r="D3" s="19" t="s">
        <v>2</v>
      </c>
      <c r="E3" s="19" t="s">
        <v>117</v>
      </c>
      <c r="F3" s="19" t="s">
        <v>127</v>
      </c>
      <c r="G3" s="24" t="s">
        <v>161</v>
      </c>
      <c r="H3" s="24" t="s">
        <v>162</v>
      </c>
      <c r="I3" s="19" t="s">
        <v>124</v>
      </c>
      <c r="J3" s="19" t="s">
        <v>123</v>
      </c>
      <c r="K3" s="26" t="s">
        <v>122</v>
      </c>
      <c r="L3" s="27"/>
      <c r="M3" s="28"/>
      <c r="N3" s="19" t="s">
        <v>123</v>
      </c>
      <c r="O3" s="19" t="s">
        <v>124</v>
      </c>
    </row>
    <row r="4" spans="1:15" ht="24" customHeight="1">
      <c r="A4" s="23"/>
      <c r="B4" s="20"/>
      <c r="C4" s="20"/>
      <c r="D4" s="20"/>
      <c r="E4" s="20"/>
      <c r="F4" s="20"/>
      <c r="G4" s="20"/>
      <c r="H4" s="20"/>
      <c r="I4" s="20"/>
      <c r="J4" s="29"/>
      <c r="K4" s="11" t="s">
        <v>125</v>
      </c>
      <c r="L4" s="18" t="s">
        <v>160</v>
      </c>
      <c r="M4" s="11" t="s">
        <v>126</v>
      </c>
      <c r="N4" s="20"/>
      <c r="O4" s="20"/>
    </row>
    <row r="5" spans="1:15" ht="21.75" customHeight="1">
      <c r="A5" s="2" t="s">
        <v>112</v>
      </c>
      <c r="B5" s="2" t="s">
        <v>11</v>
      </c>
      <c r="C5" s="2" t="s">
        <v>10</v>
      </c>
      <c r="D5" s="2" t="s">
        <v>4</v>
      </c>
      <c r="E5" s="2" t="s">
        <v>135</v>
      </c>
      <c r="F5" s="2" t="s">
        <v>5</v>
      </c>
      <c r="G5" s="2" t="s">
        <v>12</v>
      </c>
      <c r="H5" s="2" t="s">
        <v>13</v>
      </c>
      <c r="I5" s="2">
        <f>G5+H5</f>
        <v>66</v>
      </c>
      <c r="J5" s="17">
        <f>I5*0.4</f>
        <v>26.400000000000002</v>
      </c>
      <c r="K5" s="2" t="s">
        <v>136</v>
      </c>
      <c r="L5" s="16">
        <v>56</v>
      </c>
      <c r="M5" s="16">
        <f>K5+L5</f>
        <v>89</v>
      </c>
      <c r="N5" s="15">
        <f>M5*0.6</f>
        <v>53.4</v>
      </c>
      <c r="O5" s="15">
        <f>J5+N5</f>
        <v>79.8</v>
      </c>
    </row>
    <row r="6" spans="1:15" ht="10.5" customHeight="1">
      <c r="A6" s="1"/>
      <c r="B6" s="2"/>
      <c r="C6" s="1"/>
      <c r="D6" s="1"/>
      <c r="E6" s="1"/>
      <c r="F6" s="1"/>
      <c r="G6" s="6"/>
      <c r="H6" s="7"/>
      <c r="I6" s="2"/>
      <c r="J6" s="17"/>
      <c r="K6" s="2"/>
      <c r="L6" s="16"/>
      <c r="M6" s="16"/>
      <c r="N6" s="15"/>
      <c r="O6" s="15"/>
    </row>
    <row r="7" spans="1:15" ht="21.75" customHeight="1">
      <c r="A7" s="2" t="s">
        <v>112</v>
      </c>
      <c r="B7" s="2" t="s">
        <v>23</v>
      </c>
      <c r="C7" s="2" t="s">
        <v>22</v>
      </c>
      <c r="D7" s="2" t="s">
        <v>4</v>
      </c>
      <c r="E7" s="2" t="s">
        <v>137</v>
      </c>
      <c r="F7" s="2" t="s">
        <v>20</v>
      </c>
      <c r="G7" s="2" t="s">
        <v>8</v>
      </c>
      <c r="H7" s="2" t="s">
        <v>24</v>
      </c>
      <c r="I7" s="2">
        <f>G7+H7</f>
        <v>77</v>
      </c>
      <c r="J7" s="17">
        <f>I7*0.4</f>
        <v>30.8</v>
      </c>
      <c r="K7" s="2" t="s">
        <v>138</v>
      </c>
      <c r="L7" s="16"/>
      <c r="M7" s="16">
        <f aca="true" t="shared" si="0" ref="M7:M29">K7+L7</f>
        <v>76.33</v>
      </c>
      <c r="N7" s="15">
        <f aca="true" t="shared" si="1" ref="N7:N29">M7*0.6</f>
        <v>45.797999999999995</v>
      </c>
      <c r="O7" s="15">
        <f aca="true" t="shared" si="2" ref="O7:O29">J7+N7</f>
        <v>76.598</v>
      </c>
    </row>
    <row r="8" spans="1:15" ht="11.25" customHeight="1">
      <c r="A8" s="2"/>
      <c r="B8" s="2"/>
      <c r="C8" s="2"/>
      <c r="D8" s="2"/>
      <c r="E8" s="2"/>
      <c r="F8" s="2"/>
      <c r="G8" s="2"/>
      <c r="H8" s="2"/>
      <c r="I8" s="2"/>
      <c r="J8" s="17"/>
      <c r="K8" s="2"/>
      <c r="L8" s="16"/>
      <c r="M8" s="16"/>
      <c r="N8" s="15"/>
      <c r="O8" s="15"/>
    </row>
    <row r="9" spans="1:15" ht="21.75" customHeight="1">
      <c r="A9" s="2" t="s">
        <v>112</v>
      </c>
      <c r="B9" s="2" t="s">
        <v>30</v>
      </c>
      <c r="C9" s="2" t="s">
        <v>29</v>
      </c>
      <c r="D9" s="2" t="s">
        <v>4</v>
      </c>
      <c r="E9" s="2" t="s">
        <v>139</v>
      </c>
      <c r="F9" s="2" t="s">
        <v>25</v>
      </c>
      <c r="G9" s="2" t="s">
        <v>6</v>
      </c>
      <c r="H9" s="2" t="s">
        <v>31</v>
      </c>
      <c r="I9" s="2">
        <f>G9+H9</f>
        <v>82.5</v>
      </c>
      <c r="J9" s="17">
        <f>I9*0.4</f>
        <v>33</v>
      </c>
      <c r="K9" s="2" t="s">
        <v>140</v>
      </c>
      <c r="L9" s="16"/>
      <c r="M9" s="16">
        <f t="shared" si="0"/>
        <v>81</v>
      </c>
      <c r="N9" s="15">
        <f t="shared" si="1"/>
        <v>48.6</v>
      </c>
      <c r="O9" s="15">
        <f t="shared" si="2"/>
        <v>81.6</v>
      </c>
    </row>
    <row r="10" spans="1:15" ht="11.25" customHeight="1">
      <c r="A10" s="1"/>
      <c r="B10" s="2"/>
      <c r="C10" s="1"/>
      <c r="D10" s="1"/>
      <c r="E10" s="1"/>
      <c r="F10" s="1"/>
      <c r="G10" s="6"/>
      <c r="H10" s="7"/>
      <c r="I10" s="2"/>
      <c r="J10" s="17"/>
      <c r="K10" s="12"/>
      <c r="L10" s="12"/>
      <c r="M10" s="16"/>
      <c r="N10" s="15"/>
      <c r="O10" s="15"/>
    </row>
    <row r="11" spans="1:15" ht="21.75" customHeight="1">
      <c r="A11" s="2" t="s">
        <v>113</v>
      </c>
      <c r="B11" s="2" t="s">
        <v>36</v>
      </c>
      <c r="C11" s="10" t="s">
        <v>35</v>
      </c>
      <c r="D11" s="10" t="s">
        <v>7</v>
      </c>
      <c r="E11" s="10" t="s">
        <v>139</v>
      </c>
      <c r="F11" s="10" t="s">
        <v>34</v>
      </c>
      <c r="G11" s="2" t="s">
        <v>9</v>
      </c>
      <c r="H11" s="2" t="s">
        <v>37</v>
      </c>
      <c r="I11" s="2">
        <f>G11+H11</f>
        <v>85.5</v>
      </c>
      <c r="J11" s="17">
        <f>I11*0.4</f>
        <v>34.2</v>
      </c>
      <c r="K11" s="2" t="s">
        <v>141</v>
      </c>
      <c r="L11" s="16">
        <v>47.33</v>
      </c>
      <c r="M11" s="16">
        <f t="shared" si="0"/>
        <v>80</v>
      </c>
      <c r="N11" s="15">
        <f t="shared" si="1"/>
        <v>48</v>
      </c>
      <c r="O11" s="15">
        <f t="shared" si="2"/>
        <v>82.2</v>
      </c>
    </row>
    <row r="12" spans="1:15" ht="11.25" customHeight="1">
      <c r="A12" s="1"/>
      <c r="B12" s="2"/>
      <c r="C12" s="1"/>
      <c r="D12" s="1"/>
      <c r="E12" s="1"/>
      <c r="F12" s="1"/>
      <c r="G12" s="6"/>
      <c r="H12" s="7"/>
      <c r="I12" s="2"/>
      <c r="J12" s="17"/>
      <c r="K12" s="2"/>
      <c r="L12" s="16"/>
      <c r="M12" s="16"/>
      <c r="N12" s="15"/>
      <c r="O12" s="15"/>
    </row>
    <row r="13" spans="1:15" ht="21.75" customHeight="1">
      <c r="A13" s="2" t="s">
        <v>112</v>
      </c>
      <c r="B13" s="2" t="s">
        <v>42</v>
      </c>
      <c r="C13" s="9" t="s">
        <v>41</v>
      </c>
      <c r="D13" s="9" t="s">
        <v>7</v>
      </c>
      <c r="E13" s="9" t="s">
        <v>142</v>
      </c>
      <c r="F13" s="6" t="s">
        <v>143</v>
      </c>
      <c r="G13" s="2" t="s">
        <v>18</v>
      </c>
      <c r="H13" s="2" t="s">
        <v>43</v>
      </c>
      <c r="I13" s="2">
        <f>G13+H13</f>
        <v>75.5</v>
      </c>
      <c r="J13" s="17">
        <f>I13*0.4</f>
        <v>30.200000000000003</v>
      </c>
      <c r="K13" s="2" t="s">
        <v>144</v>
      </c>
      <c r="L13" s="16"/>
      <c r="M13" s="16">
        <f t="shared" si="0"/>
        <v>72.33</v>
      </c>
      <c r="N13" s="15">
        <f t="shared" si="1"/>
        <v>43.397999999999996</v>
      </c>
      <c r="O13" s="15">
        <f t="shared" si="2"/>
        <v>73.598</v>
      </c>
    </row>
    <row r="14" spans="1:15" ht="11.25" customHeight="1">
      <c r="A14" s="1"/>
      <c r="B14" s="2"/>
      <c r="C14" s="1"/>
      <c r="D14" s="1"/>
      <c r="E14" s="1"/>
      <c r="F14" s="1"/>
      <c r="G14" s="6"/>
      <c r="H14" s="7"/>
      <c r="I14" s="2"/>
      <c r="J14" s="17"/>
      <c r="K14" s="2"/>
      <c r="L14" s="16"/>
      <c r="M14" s="16"/>
      <c r="N14" s="15"/>
      <c r="O14" s="15"/>
    </row>
    <row r="15" spans="1:15" ht="21.75" customHeight="1">
      <c r="A15" s="2" t="s">
        <v>112</v>
      </c>
      <c r="B15" s="2" t="s">
        <v>52</v>
      </c>
      <c r="C15" s="5" t="s">
        <v>51</v>
      </c>
      <c r="D15" s="5" t="s">
        <v>7</v>
      </c>
      <c r="E15" s="5" t="s">
        <v>142</v>
      </c>
      <c r="F15" s="6" t="s">
        <v>145</v>
      </c>
      <c r="G15" s="2" t="s">
        <v>9</v>
      </c>
      <c r="H15" s="2" t="s">
        <v>32</v>
      </c>
      <c r="I15" s="2">
        <f>G15+H15</f>
        <v>67</v>
      </c>
      <c r="J15" s="17">
        <f>I15*0.4</f>
        <v>26.8</v>
      </c>
      <c r="K15" s="2" t="s">
        <v>146</v>
      </c>
      <c r="L15" s="16"/>
      <c r="M15" s="16">
        <f t="shared" si="0"/>
        <v>81.67</v>
      </c>
      <c r="N15" s="15">
        <f t="shared" si="1"/>
        <v>49.002</v>
      </c>
      <c r="O15" s="15">
        <f t="shared" si="2"/>
        <v>75.802</v>
      </c>
    </row>
    <row r="16" spans="1:15" ht="12.75" customHeight="1">
      <c r="A16" s="2"/>
      <c r="B16" s="2"/>
      <c r="C16" s="5"/>
      <c r="D16" s="5"/>
      <c r="E16" s="5"/>
      <c r="F16" s="6"/>
      <c r="G16" s="2"/>
      <c r="H16" s="2"/>
      <c r="I16" s="2"/>
      <c r="J16" s="17"/>
      <c r="K16" s="2"/>
      <c r="L16" s="16"/>
      <c r="M16" s="16"/>
      <c r="N16" s="15"/>
      <c r="O16" s="15"/>
    </row>
    <row r="17" spans="1:15" ht="24.75" customHeight="1">
      <c r="A17" s="2" t="s">
        <v>112</v>
      </c>
      <c r="B17" s="2" t="s">
        <v>47</v>
      </c>
      <c r="C17" s="5" t="s">
        <v>46</v>
      </c>
      <c r="D17" s="5" t="s">
        <v>4</v>
      </c>
      <c r="E17" s="5" t="s">
        <v>142</v>
      </c>
      <c r="F17" s="6" t="s">
        <v>147</v>
      </c>
      <c r="G17" s="2" t="s">
        <v>6</v>
      </c>
      <c r="H17" s="2" t="s">
        <v>148</v>
      </c>
      <c r="I17" s="2">
        <f>G17+H17</f>
        <v>77.5</v>
      </c>
      <c r="J17" s="17">
        <f>I17*0.4</f>
        <v>31</v>
      </c>
      <c r="K17" s="2" t="s">
        <v>149</v>
      </c>
      <c r="L17" s="16"/>
      <c r="M17" s="16">
        <f t="shared" si="0"/>
        <v>75</v>
      </c>
      <c r="N17" s="15">
        <f t="shared" si="1"/>
        <v>45</v>
      </c>
      <c r="O17" s="15">
        <f t="shared" si="2"/>
        <v>76</v>
      </c>
    </row>
    <row r="18" spans="1:15" ht="11.25" customHeight="1">
      <c r="A18" s="1"/>
      <c r="B18" s="2"/>
      <c r="C18" s="1"/>
      <c r="D18" s="1"/>
      <c r="E18" s="1"/>
      <c r="F18" s="1"/>
      <c r="G18" s="6"/>
      <c r="H18" s="7"/>
      <c r="I18" s="2"/>
      <c r="J18" s="17"/>
      <c r="K18" s="2"/>
      <c r="L18" s="16"/>
      <c r="M18" s="16"/>
      <c r="N18" s="15"/>
      <c r="O18" s="15"/>
    </row>
    <row r="19" spans="1:15" ht="27.75" customHeight="1">
      <c r="A19" s="2" t="s">
        <v>112</v>
      </c>
      <c r="B19" s="2" t="s">
        <v>59</v>
      </c>
      <c r="C19" s="5" t="s">
        <v>58</v>
      </c>
      <c r="D19" s="5" t="s">
        <v>4</v>
      </c>
      <c r="E19" s="5" t="s">
        <v>142</v>
      </c>
      <c r="F19" s="6" t="s">
        <v>150</v>
      </c>
      <c r="G19" s="2" t="s">
        <v>17</v>
      </c>
      <c r="H19" s="2" t="s">
        <v>26</v>
      </c>
      <c r="I19" s="2">
        <f>G19+H19</f>
        <v>62</v>
      </c>
      <c r="J19" s="17">
        <f>I19*0.4</f>
        <v>24.8</v>
      </c>
      <c r="K19" s="2" t="s">
        <v>151</v>
      </c>
      <c r="L19" s="16">
        <v>23</v>
      </c>
      <c r="M19" s="16">
        <f t="shared" si="0"/>
        <v>69</v>
      </c>
      <c r="N19" s="15">
        <f t="shared" si="1"/>
        <v>41.4</v>
      </c>
      <c r="O19" s="15">
        <f t="shared" si="2"/>
        <v>66.2</v>
      </c>
    </row>
    <row r="20" spans="1:15" ht="10.5" customHeight="1">
      <c r="A20" s="2"/>
      <c r="B20" s="2"/>
      <c r="C20" s="5"/>
      <c r="D20" s="5"/>
      <c r="E20" s="5"/>
      <c r="F20" s="6"/>
      <c r="G20" s="2"/>
      <c r="H20" s="2"/>
      <c r="I20" s="2"/>
      <c r="J20" s="17"/>
      <c r="K20" s="2"/>
      <c r="L20" s="16"/>
      <c r="M20" s="16"/>
      <c r="N20" s="15"/>
      <c r="O20" s="15"/>
    </row>
    <row r="21" spans="1:15" ht="21.75" customHeight="1">
      <c r="A21" s="2" t="s">
        <v>112</v>
      </c>
      <c r="B21" s="2" t="s">
        <v>62</v>
      </c>
      <c r="C21" s="5" t="s">
        <v>61</v>
      </c>
      <c r="D21" s="5" t="s">
        <v>7</v>
      </c>
      <c r="E21" s="5" t="s">
        <v>142</v>
      </c>
      <c r="F21" s="6" t="s">
        <v>60</v>
      </c>
      <c r="G21" s="2" t="s">
        <v>8</v>
      </c>
      <c r="H21" s="2" t="s">
        <v>63</v>
      </c>
      <c r="I21" s="2">
        <f>G21+H21</f>
        <v>81</v>
      </c>
      <c r="J21" s="17">
        <f>I21*0.4</f>
        <v>32.4</v>
      </c>
      <c r="K21" s="2" t="s">
        <v>152</v>
      </c>
      <c r="L21" s="16"/>
      <c r="M21" s="16">
        <f t="shared" si="0"/>
        <v>77.33</v>
      </c>
      <c r="N21" s="15">
        <f t="shared" si="1"/>
        <v>46.397999999999996</v>
      </c>
      <c r="O21" s="15">
        <f t="shared" si="2"/>
        <v>78.798</v>
      </c>
    </row>
    <row r="22" spans="1:15" ht="12.75" customHeight="1">
      <c r="A22" s="2"/>
      <c r="B22" s="2"/>
      <c r="C22" s="5"/>
      <c r="D22" s="5"/>
      <c r="E22" s="5"/>
      <c r="F22" s="6"/>
      <c r="G22" s="2"/>
      <c r="H22" s="2"/>
      <c r="I22" s="2"/>
      <c r="J22" s="17"/>
      <c r="K22" s="2"/>
      <c r="L22" s="16"/>
      <c r="M22" s="16"/>
      <c r="N22" s="15"/>
      <c r="O22" s="15"/>
    </row>
    <row r="23" spans="1:15" ht="21.75" customHeight="1">
      <c r="A23" s="2" t="s">
        <v>112</v>
      </c>
      <c r="B23" s="2" t="s">
        <v>54</v>
      </c>
      <c r="C23" s="5" t="s">
        <v>53</v>
      </c>
      <c r="D23" s="5" t="s">
        <v>4</v>
      </c>
      <c r="E23" s="5" t="s">
        <v>153</v>
      </c>
      <c r="F23" s="6" t="s">
        <v>154</v>
      </c>
      <c r="G23" s="2" t="s">
        <v>21</v>
      </c>
      <c r="H23" s="2" t="s">
        <v>15</v>
      </c>
      <c r="I23" s="2">
        <f>G23+H23</f>
        <v>55.5</v>
      </c>
      <c r="J23" s="17">
        <f>I23*0.4</f>
        <v>22.200000000000003</v>
      </c>
      <c r="K23" s="2" t="s">
        <v>155</v>
      </c>
      <c r="L23" s="16"/>
      <c r="M23" s="16">
        <f t="shared" si="0"/>
        <v>71</v>
      </c>
      <c r="N23" s="15">
        <f t="shared" si="1"/>
        <v>42.6</v>
      </c>
      <c r="O23" s="15">
        <f t="shared" si="2"/>
        <v>64.80000000000001</v>
      </c>
    </row>
    <row r="24" spans="1:15" ht="8.25" customHeight="1">
      <c r="A24" s="2"/>
      <c r="B24" s="2"/>
      <c r="C24" s="5"/>
      <c r="D24" s="5"/>
      <c r="E24" s="5"/>
      <c r="F24" s="6"/>
      <c r="G24" s="2"/>
      <c r="H24" s="2"/>
      <c r="I24" s="2"/>
      <c r="J24" s="17"/>
      <c r="K24" s="2"/>
      <c r="L24" s="16"/>
      <c r="M24" s="16"/>
      <c r="N24" s="15"/>
      <c r="O24" s="15"/>
    </row>
    <row r="25" spans="1:15" ht="21.75" customHeight="1">
      <c r="A25" s="2" t="s">
        <v>112</v>
      </c>
      <c r="B25" s="2" t="s">
        <v>56</v>
      </c>
      <c r="C25" s="5" t="s">
        <v>55</v>
      </c>
      <c r="D25" s="5" t="s">
        <v>7</v>
      </c>
      <c r="E25" s="5" t="s">
        <v>153</v>
      </c>
      <c r="F25" s="6" t="s">
        <v>156</v>
      </c>
      <c r="G25" s="2" t="s">
        <v>6</v>
      </c>
      <c r="H25" s="2" t="s">
        <v>57</v>
      </c>
      <c r="I25" s="2">
        <f>G25+H25</f>
        <v>80.5</v>
      </c>
      <c r="J25" s="17">
        <f>I25*0.4</f>
        <v>32.2</v>
      </c>
      <c r="K25" s="2" t="s">
        <v>157</v>
      </c>
      <c r="L25" s="16"/>
      <c r="M25" s="16">
        <f t="shared" si="0"/>
        <v>85</v>
      </c>
      <c r="N25" s="15">
        <f t="shared" si="1"/>
        <v>51</v>
      </c>
      <c r="O25" s="15">
        <f t="shared" si="2"/>
        <v>83.2</v>
      </c>
    </row>
    <row r="26" spans="1:15" ht="12.75" customHeight="1">
      <c r="A26" s="1"/>
      <c r="B26" s="2"/>
      <c r="C26" s="1"/>
      <c r="D26" s="1"/>
      <c r="E26" s="1"/>
      <c r="F26" s="1"/>
      <c r="G26" s="6"/>
      <c r="H26" s="7"/>
      <c r="I26" s="3"/>
      <c r="J26" s="17"/>
      <c r="K26" s="2"/>
      <c r="L26" s="16"/>
      <c r="M26" s="16"/>
      <c r="N26" s="15"/>
      <c r="O26" s="15"/>
    </row>
    <row r="27" spans="1:15" ht="23.25" customHeight="1">
      <c r="A27" s="2" t="s">
        <v>114</v>
      </c>
      <c r="B27" s="2" t="s">
        <v>50</v>
      </c>
      <c r="C27" s="5" t="s">
        <v>49</v>
      </c>
      <c r="D27" s="5" t="s">
        <v>7</v>
      </c>
      <c r="E27" s="5" t="s">
        <v>153</v>
      </c>
      <c r="F27" s="6" t="s">
        <v>45</v>
      </c>
      <c r="G27" s="2" t="s">
        <v>6</v>
      </c>
      <c r="H27" s="2" t="s">
        <v>40</v>
      </c>
      <c r="I27" s="2">
        <f>G27+H27</f>
        <v>65.5</v>
      </c>
      <c r="J27" s="17">
        <f>I27*0.4</f>
        <v>26.200000000000003</v>
      </c>
      <c r="K27" s="2">
        <v>80</v>
      </c>
      <c r="L27" s="14"/>
      <c r="M27" s="16">
        <f t="shared" si="0"/>
        <v>80</v>
      </c>
      <c r="N27" s="15">
        <f t="shared" si="1"/>
        <v>48</v>
      </c>
      <c r="O27" s="15">
        <f t="shared" si="2"/>
        <v>74.2</v>
      </c>
    </row>
    <row r="28" spans="1:15" ht="17.25" customHeight="1">
      <c r="A28" s="1"/>
      <c r="B28" s="2"/>
      <c r="C28" s="1"/>
      <c r="D28" s="1"/>
      <c r="E28" s="1"/>
      <c r="F28" s="1"/>
      <c r="G28" s="6"/>
      <c r="H28" s="7"/>
      <c r="I28" s="3"/>
      <c r="J28" s="17"/>
      <c r="K28" s="2"/>
      <c r="L28" s="16"/>
      <c r="M28" s="16"/>
      <c r="N28" s="15"/>
      <c r="O28" s="15"/>
    </row>
    <row r="29" spans="1:15" ht="21.75" customHeight="1">
      <c r="A29" s="2" t="s">
        <v>112</v>
      </c>
      <c r="B29" s="2" t="s">
        <v>67</v>
      </c>
      <c r="C29" s="7" t="s">
        <v>66</v>
      </c>
      <c r="D29" s="7" t="s">
        <v>7</v>
      </c>
      <c r="E29" s="8" t="s">
        <v>153</v>
      </c>
      <c r="F29" s="6" t="s">
        <v>158</v>
      </c>
      <c r="G29" s="2" t="s">
        <v>16</v>
      </c>
      <c r="H29" s="2" t="s">
        <v>63</v>
      </c>
      <c r="I29" s="2">
        <f>G29+H29</f>
        <v>83</v>
      </c>
      <c r="J29" s="17">
        <f>I29*0.4</f>
        <v>33.2</v>
      </c>
      <c r="K29" s="2" t="s">
        <v>159</v>
      </c>
      <c r="L29" s="16">
        <v>33.67</v>
      </c>
      <c r="M29" s="16">
        <f t="shared" si="0"/>
        <v>80</v>
      </c>
      <c r="N29" s="15">
        <f t="shared" si="1"/>
        <v>48</v>
      </c>
      <c r="O29" s="15">
        <f t="shared" si="2"/>
        <v>81.2</v>
      </c>
    </row>
    <row r="30" spans="1:15" ht="16.5" customHeight="1">
      <c r="A30" s="2"/>
      <c r="B30" s="2"/>
      <c r="C30" s="7"/>
      <c r="D30" s="7"/>
      <c r="E30" s="8"/>
      <c r="F30" s="6"/>
      <c r="G30" s="2"/>
      <c r="H30" s="2"/>
      <c r="I30" s="2"/>
      <c r="J30" s="17"/>
      <c r="K30" s="2"/>
      <c r="L30" s="16"/>
      <c r="M30" s="16"/>
      <c r="N30" s="15"/>
      <c r="O30" s="15"/>
    </row>
    <row r="31" spans="1:15" ht="21.75" customHeight="1">
      <c r="A31" s="2" t="s">
        <v>112</v>
      </c>
      <c r="B31" s="2" t="s">
        <v>72</v>
      </c>
      <c r="C31" s="4" t="s">
        <v>71</v>
      </c>
      <c r="D31" s="4" t="s">
        <v>7</v>
      </c>
      <c r="E31" s="7" t="s">
        <v>119</v>
      </c>
      <c r="F31" s="6" t="s">
        <v>120</v>
      </c>
      <c r="G31" s="2" t="s">
        <v>18</v>
      </c>
      <c r="H31" s="2" t="s">
        <v>13</v>
      </c>
      <c r="I31" s="2">
        <f>G31+H31</f>
        <v>67</v>
      </c>
      <c r="J31" s="17">
        <f>I31*0.4</f>
        <v>26.8</v>
      </c>
      <c r="K31" s="2">
        <v>85.67</v>
      </c>
      <c r="L31" s="16"/>
      <c r="M31" s="2">
        <f>K31+L31</f>
        <v>85.67</v>
      </c>
      <c r="N31" s="15">
        <f>M31*0.6</f>
        <v>51.402</v>
      </c>
      <c r="O31" s="15">
        <f>J31+N31</f>
        <v>78.202</v>
      </c>
    </row>
    <row r="32" spans="1:15" ht="21.75" customHeight="1">
      <c r="A32" s="2" t="s">
        <v>113</v>
      </c>
      <c r="B32" s="2" t="s">
        <v>70</v>
      </c>
      <c r="C32" s="4" t="s">
        <v>69</v>
      </c>
      <c r="D32" s="4" t="s">
        <v>7</v>
      </c>
      <c r="E32" s="7" t="s">
        <v>128</v>
      </c>
      <c r="F32" s="6" t="s">
        <v>129</v>
      </c>
      <c r="G32" s="2" t="s">
        <v>6</v>
      </c>
      <c r="H32" s="2" t="s">
        <v>39</v>
      </c>
      <c r="I32" s="2">
        <f>G32+H32</f>
        <v>78.5</v>
      </c>
      <c r="J32" s="17">
        <f>I32*0.4</f>
        <v>31.400000000000002</v>
      </c>
      <c r="K32" s="2">
        <v>78</v>
      </c>
      <c r="L32" s="16"/>
      <c r="M32" s="2">
        <f>K32+L32</f>
        <v>78</v>
      </c>
      <c r="N32" s="15">
        <f>M32*0.6</f>
        <v>46.8</v>
      </c>
      <c r="O32" s="15">
        <f>J32+N32</f>
        <v>78.2</v>
      </c>
    </row>
    <row r="33" spans="1:15" ht="13.5" customHeight="1">
      <c r="A33" s="1"/>
      <c r="B33" s="2"/>
      <c r="C33" s="1"/>
      <c r="D33" s="1"/>
      <c r="E33" s="1"/>
      <c r="F33" s="1"/>
      <c r="G33" s="6"/>
      <c r="H33" s="7"/>
      <c r="I33" s="2"/>
      <c r="J33" s="17"/>
      <c r="K33" s="12"/>
      <c r="L33" s="12"/>
      <c r="M33" s="2"/>
      <c r="N33" s="15"/>
      <c r="O33" s="15"/>
    </row>
    <row r="34" spans="1:15" ht="21.75" customHeight="1">
      <c r="A34" s="2" t="s">
        <v>112</v>
      </c>
      <c r="B34" s="2" t="s">
        <v>74</v>
      </c>
      <c r="C34" s="4" t="s">
        <v>73</v>
      </c>
      <c r="D34" s="4" t="s">
        <v>7</v>
      </c>
      <c r="E34" s="7" t="s">
        <v>128</v>
      </c>
      <c r="F34" s="6" t="s">
        <v>130</v>
      </c>
      <c r="G34" s="2" t="s">
        <v>19</v>
      </c>
      <c r="H34" s="2" t="s">
        <v>27</v>
      </c>
      <c r="I34" s="2">
        <f>G34+H34</f>
        <v>74.5</v>
      </c>
      <c r="J34" s="17">
        <f>I34*0.4</f>
        <v>29.8</v>
      </c>
      <c r="K34" s="2">
        <v>50.67</v>
      </c>
      <c r="L34" s="16">
        <v>33.67</v>
      </c>
      <c r="M34" s="2">
        <f>K34+L34</f>
        <v>84.34</v>
      </c>
      <c r="N34" s="15">
        <f>M34*0.6</f>
        <v>50.604</v>
      </c>
      <c r="O34" s="15">
        <f>J34+N34</f>
        <v>80.404</v>
      </c>
    </row>
    <row r="35" spans="1:15" ht="21.75" customHeight="1">
      <c r="A35" s="2" t="s">
        <v>113</v>
      </c>
      <c r="B35" s="2" t="s">
        <v>76</v>
      </c>
      <c r="C35" s="4" t="s">
        <v>75</v>
      </c>
      <c r="D35" s="4" t="s">
        <v>7</v>
      </c>
      <c r="E35" s="7" t="s">
        <v>128</v>
      </c>
      <c r="F35" s="6" t="s">
        <v>130</v>
      </c>
      <c r="G35" s="2" t="s">
        <v>16</v>
      </c>
      <c r="H35" s="2" t="s">
        <v>32</v>
      </c>
      <c r="I35" s="2">
        <f>G35+H35</f>
        <v>70</v>
      </c>
      <c r="J35" s="17">
        <f>I35*0.4</f>
        <v>28</v>
      </c>
      <c r="K35" s="2">
        <v>51</v>
      </c>
      <c r="L35" s="16">
        <v>34.33</v>
      </c>
      <c r="M35" s="2">
        <f>K35+L35</f>
        <v>85.33</v>
      </c>
      <c r="N35" s="15">
        <f>M35*0.6</f>
        <v>51.198</v>
      </c>
      <c r="O35" s="15">
        <f>J35+N35</f>
        <v>79.19800000000001</v>
      </c>
    </row>
    <row r="36" spans="1:15" ht="12.75" customHeight="1">
      <c r="A36" s="1"/>
      <c r="B36" s="2"/>
      <c r="C36" s="1"/>
      <c r="D36" s="1"/>
      <c r="E36" s="7"/>
      <c r="F36" s="1"/>
      <c r="G36" s="6"/>
      <c r="H36" s="7"/>
      <c r="I36" s="2"/>
      <c r="J36" s="17"/>
      <c r="K36" s="12"/>
      <c r="L36" s="12"/>
      <c r="M36" s="2"/>
      <c r="N36" s="15"/>
      <c r="O36" s="15"/>
    </row>
    <row r="37" spans="1:15" ht="21.75" customHeight="1">
      <c r="A37" s="2" t="s">
        <v>112</v>
      </c>
      <c r="B37" s="2" t="s">
        <v>80</v>
      </c>
      <c r="C37" s="4" t="s">
        <v>79</v>
      </c>
      <c r="D37" s="4" t="s">
        <v>7</v>
      </c>
      <c r="E37" s="7" t="s">
        <v>128</v>
      </c>
      <c r="F37" s="6" t="s">
        <v>131</v>
      </c>
      <c r="G37" s="2" t="s">
        <v>9</v>
      </c>
      <c r="H37" s="2" t="s">
        <v>48</v>
      </c>
      <c r="I37" s="2">
        <f>G37+H37</f>
        <v>78</v>
      </c>
      <c r="J37" s="17">
        <f>I37*0.4</f>
        <v>31.200000000000003</v>
      </c>
      <c r="K37" s="2">
        <v>86.67</v>
      </c>
      <c r="L37" s="16"/>
      <c r="M37" s="2">
        <f>K37+L37</f>
        <v>86.67</v>
      </c>
      <c r="N37" s="15">
        <f>M37*0.6</f>
        <v>52.002</v>
      </c>
      <c r="O37" s="15">
        <f>J37+N37</f>
        <v>83.202</v>
      </c>
    </row>
    <row r="38" spans="1:15" ht="21.75" customHeight="1">
      <c r="A38" s="2" t="s">
        <v>113</v>
      </c>
      <c r="B38" s="2" t="s">
        <v>78</v>
      </c>
      <c r="C38" s="4" t="s">
        <v>77</v>
      </c>
      <c r="D38" s="4" t="s">
        <v>4</v>
      </c>
      <c r="E38" s="7" t="s">
        <v>128</v>
      </c>
      <c r="F38" s="6" t="s">
        <v>131</v>
      </c>
      <c r="G38" s="2" t="s">
        <v>19</v>
      </c>
      <c r="H38" s="2" t="s">
        <v>39</v>
      </c>
      <c r="I38" s="2">
        <f>G38+H38</f>
        <v>79.5</v>
      </c>
      <c r="J38" s="17">
        <f>I38*0.4</f>
        <v>31.8</v>
      </c>
      <c r="K38" s="2">
        <v>85.33</v>
      </c>
      <c r="L38" s="16"/>
      <c r="M38" s="2">
        <f>K38+L38</f>
        <v>85.33</v>
      </c>
      <c r="N38" s="15">
        <f>M38*0.6</f>
        <v>51.198</v>
      </c>
      <c r="O38" s="15">
        <f>J38+N38</f>
        <v>82.998</v>
      </c>
    </row>
    <row r="39" spans="1:15" ht="13.5" customHeight="1">
      <c r="A39" s="1"/>
      <c r="B39" s="2"/>
      <c r="C39" s="1"/>
      <c r="D39" s="1"/>
      <c r="E39" s="1"/>
      <c r="F39" s="1"/>
      <c r="G39" s="6"/>
      <c r="H39" s="7"/>
      <c r="I39" s="2"/>
      <c r="J39" s="17"/>
      <c r="K39" s="12"/>
      <c r="L39" s="12"/>
      <c r="M39" s="2"/>
      <c r="N39" s="15"/>
      <c r="O39" s="15"/>
    </row>
    <row r="40" spans="1:15" ht="21.75" customHeight="1">
      <c r="A40" s="2" t="s">
        <v>112</v>
      </c>
      <c r="B40" s="2" t="s">
        <v>82</v>
      </c>
      <c r="C40" s="4" t="s">
        <v>81</v>
      </c>
      <c r="D40" s="4" t="s">
        <v>7</v>
      </c>
      <c r="E40" s="7" t="s">
        <v>128</v>
      </c>
      <c r="F40" s="6" t="s">
        <v>132</v>
      </c>
      <c r="G40" s="2" t="s">
        <v>16</v>
      </c>
      <c r="H40" s="2" t="s">
        <v>64</v>
      </c>
      <c r="I40" s="2">
        <f aca="true" t="shared" si="3" ref="I40:I45">G40+H40</f>
        <v>77.5</v>
      </c>
      <c r="J40" s="17">
        <f aca="true" t="shared" si="4" ref="J40:J45">I40*0.4</f>
        <v>31</v>
      </c>
      <c r="K40" s="2">
        <v>87.33</v>
      </c>
      <c r="L40" s="16"/>
      <c r="M40" s="2">
        <f aca="true" t="shared" si="5" ref="M40:M45">K40+L40</f>
        <v>87.33</v>
      </c>
      <c r="N40" s="15">
        <f aca="true" t="shared" si="6" ref="N40:N45">M40*0.6</f>
        <v>52.397999999999996</v>
      </c>
      <c r="O40" s="15">
        <f aca="true" t="shared" si="7" ref="O40:O45">J40+N40</f>
        <v>83.398</v>
      </c>
    </row>
    <row r="41" spans="1:15" ht="21.75" customHeight="1">
      <c r="A41" s="2" t="s">
        <v>113</v>
      </c>
      <c r="B41" s="2" t="s">
        <v>87</v>
      </c>
      <c r="C41" s="4" t="s">
        <v>86</v>
      </c>
      <c r="D41" s="4" t="s">
        <v>7</v>
      </c>
      <c r="E41" s="7" t="s">
        <v>128</v>
      </c>
      <c r="F41" s="6" t="s">
        <v>132</v>
      </c>
      <c r="G41" s="2" t="s">
        <v>8</v>
      </c>
      <c r="H41" s="2" t="s">
        <v>68</v>
      </c>
      <c r="I41" s="2">
        <f t="shared" si="3"/>
        <v>76.5</v>
      </c>
      <c r="J41" s="17">
        <f t="shared" si="4"/>
        <v>30.6</v>
      </c>
      <c r="K41" s="2">
        <v>87</v>
      </c>
      <c r="L41" s="16"/>
      <c r="M41" s="2">
        <f t="shared" si="5"/>
        <v>87</v>
      </c>
      <c r="N41" s="15">
        <f t="shared" si="6"/>
        <v>52.199999999999996</v>
      </c>
      <c r="O41" s="15">
        <f t="shared" si="7"/>
        <v>82.8</v>
      </c>
    </row>
    <row r="42" spans="1:15" ht="21.75" customHeight="1">
      <c r="A42" s="2" t="s">
        <v>114</v>
      </c>
      <c r="B42" s="2" t="s">
        <v>93</v>
      </c>
      <c r="C42" s="4" t="s">
        <v>92</v>
      </c>
      <c r="D42" s="4" t="s">
        <v>7</v>
      </c>
      <c r="E42" s="7" t="s">
        <v>128</v>
      </c>
      <c r="F42" s="6" t="s">
        <v>132</v>
      </c>
      <c r="G42" s="2" t="s">
        <v>19</v>
      </c>
      <c r="H42" s="2" t="s">
        <v>33</v>
      </c>
      <c r="I42" s="2">
        <f t="shared" si="3"/>
        <v>77.5</v>
      </c>
      <c r="J42" s="17">
        <f t="shared" si="4"/>
        <v>31</v>
      </c>
      <c r="K42" s="2">
        <v>83.67</v>
      </c>
      <c r="L42" s="16"/>
      <c r="M42" s="2">
        <f t="shared" si="5"/>
        <v>83.67</v>
      </c>
      <c r="N42" s="15">
        <f t="shared" si="6"/>
        <v>50.202</v>
      </c>
      <c r="O42" s="15">
        <f t="shared" si="7"/>
        <v>81.202</v>
      </c>
    </row>
    <row r="43" spans="1:15" ht="21.75" customHeight="1">
      <c r="A43" s="2" t="s">
        <v>115</v>
      </c>
      <c r="B43" s="2" t="s">
        <v>91</v>
      </c>
      <c r="C43" s="4" t="s">
        <v>90</v>
      </c>
      <c r="D43" s="4" t="s">
        <v>7</v>
      </c>
      <c r="E43" s="7" t="s">
        <v>128</v>
      </c>
      <c r="F43" s="6" t="s">
        <v>132</v>
      </c>
      <c r="G43" s="2" t="s">
        <v>6</v>
      </c>
      <c r="H43" s="2" t="s">
        <v>68</v>
      </c>
      <c r="I43" s="2">
        <f t="shared" si="3"/>
        <v>75</v>
      </c>
      <c r="J43" s="17">
        <f t="shared" si="4"/>
        <v>30</v>
      </c>
      <c r="K43" s="2">
        <v>83.67</v>
      </c>
      <c r="L43" s="16"/>
      <c r="M43" s="2">
        <f t="shared" si="5"/>
        <v>83.67</v>
      </c>
      <c r="N43" s="15">
        <f t="shared" si="6"/>
        <v>50.202</v>
      </c>
      <c r="O43" s="15">
        <f t="shared" si="7"/>
        <v>80.202</v>
      </c>
    </row>
    <row r="44" spans="1:15" ht="21.75" customHeight="1">
      <c r="A44" s="2" t="s">
        <v>116</v>
      </c>
      <c r="B44" s="2" t="s">
        <v>85</v>
      </c>
      <c r="C44" s="4" t="s">
        <v>84</v>
      </c>
      <c r="D44" s="4" t="s">
        <v>7</v>
      </c>
      <c r="E44" s="7" t="s">
        <v>128</v>
      </c>
      <c r="F44" s="6" t="s">
        <v>132</v>
      </c>
      <c r="G44" s="2" t="s">
        <v>38</v>
      </c>
      <c r="H44" s="2" t="s">
        <v>65</v>
      </c>
      <c r="I44" s="2">
        <f t="shared" si="3"/>
        <v>75</v>
      </c>
      <c r="J44" s="17">
        <f t="shared" si="4"/>
        <v>30</v>
      </c>
      <c r="K44" s="2">
        <v>83</v>
      </c>
      <c r="L44" s="16"/>
      <c r="M44" s="2">
        <f t="shared" si="5"/>
        <v>83</v>
      </c>
      <c r="N44" s="15">
        <f t="shared" si="6"/>
        <v>49.8</v>
      </c>
      <c r="O44" s="15">
        <f t="shared" si="7"/>
        <v>79.8</v>
      </c>
    </row>
    <row r="45" spans="1:15" ht="21.75" customHeight="1">
      <c r="A45" s="2" t="s">
        <v>118</v>
      </c>
      <c r="B45" s="2" t="s">
        <v>89</v>
      </c>
      <c r="C45" s="4" t="s">
        <v>88</v>
      </c>
      <c r="D45" s="4" t="s">
        <v>7</v>
      </c>
      <c r="E45" s="7" t="s">
        <v>128</v>
      </c>
      <c r="F45" s="6" t="s">
        <v>132</v>
      </c>
      <c r="G45" s="2" t="s">
        <v>19</v>
      </c>
      <c r="H45" s="2" t="s">
        <v>68</v>
      </c>
      <c r="I45" s="2">
        <f t="shared" si="3"/>
        <v>76</v>
      </c>
      <c r="J45" s="17">
        <f t="shared" si="4"/>
        <v>30.400000000000002</v>
      </c>
      <c r="K45" s="2">
        <v>82</v>
      </c>
      <c r="L45" s="16"/>
      <c r="M45" s="2">
        <f t="shared" si="5"/>
        <v>82</v>
      </c>
      <c r="N45" s="15">
        <f t="shared" si="6"/>
        <v>49.199999999999996</v>
      </c>
      <c r="O45" s="15">
        <f t="shared" si="7"/>
        <v>79.6</v>
      </c>
    </row>
    <row r="46" spans="1:15" ht="10.5" customHeight="1">
      <c r="A46" s="1"/>
      <c r="B46" s="2"/>
      <c r="C46" s="1"/>
      <c r="D46" s="1"/>
      <c r="E46" s="1"/>
      <c r="F46" s="1"/>
      <c r="G46" s="6"/>
      <c r="H46" s="7"/>
      <c r="I46" s="2"/>
      <c r="J46" s="17"/>
      <c r="K46" s="14"/>
      <c r="L46" s="14"/>
      <c r="M46" s="2"/>
      <c r="N46" s="15"/>
      <c r="O46" s="15"/>
    </row>
    <row r="47" spans="1:15" ht="21.75" customHeight="1">
      <c r="A47" s="2" t="s">
        <v>112</v>
      </c>
      <c r="B47" s="2" t="s">
        <v>99</v>
      </c>
      <c r="C47" s="4" t="s">
        <v>98</v>
      </c>
      <c r="D47" s="4" t="s">
        <v>7</v>
      </c>
      <c r="E47" s="7" t="s">
        <v>128</v>
      </c>
      <c r="F47" s="6" t="s">
        <v>133</v>
      </c>
      <c r="G47" s="2" t="s">
        <v>28</v>
      </c>
      <c r="H47" s="2" t="s">
        <v>57</v>
      </c>
      <c r="I47" s="2">
        <f>G47+H47</f>
        <v>82.5</v>
      </c>
      <c r="J47" s="17">
        <f>I47*0.4</f>
        <v>33</v>
      </c>
      <c r="K47" s="2">
        <v>82.67</v>
      </c>
      <c r="L47" s="16"/>
      <c r="M47" s="2">
        <f>K47+L47</f>
        <v>82.67</v>
      </c>
      <c r="N47" s="15">
        <f>M47*0.6</f>
        <v>49.602</v>
      </c>
      <c r="O47" s="15">
        <f>J47+N47</f>
        <v>82.602</v>
      </c>
    </row>
    <row r="48" spans="1:15" ht="21.75" customHeight="1">
      <c r="A48" s="2" t="s">
        <v>113</v>
      </c>
      <c r="B48" s="2" t="s">
        <v>95</v>
      </c>
      <c r="C48" s="4" t="s">
        <v>94</v>
      </c>
      <c r="D48" s="4" t="s">
        <v>7</v>
      </c>
      <c r="E48" s="7" t="s">
        <v>128</v>
      </c>
      <c r="F48" s="6" t="s">
        <v>133</v>
      </c>
      <c r="G48" s="2" t="s">
        <v>19</v>
      </c>
      <c r="H48" s="2" t="s">
        <v>63</v>
      </c>
      <c r="I48" s="2">
        <f>G48+H48</f>
        <v>80.5</v>
      </c>
      <c r="J48" s="17">
        <f>I48*0.4</f>
        <v>32.2</v>
      </c>
      <c r="K48" s="2">
        <v>83.67</v>
      </c>
      <c r="L48" s="16"/>
      <c r="M48" s="2">
        <f>K48+L48</f>
        <v>83.67</v>
      </c>
      <c r="N48" s="15">
        <f>M48*0.6</f>
        <v>50.202</v>
      </c>
      <c r="O48" s="15">
        <f>J48+N48</f>
        <v>82.402</v>
      </c>
    </row>
    <row r="49" spans="1:15" ht="21.75" customHeight="1">
      <c r="A49" s="2" t="s">
        <v>114</v>
      </c>
      <c r="B49" s="2" t="s">
        <v>102</v>
      </c>
      <c r="C49" s="4" t="s">
        <v>101</v>
      </c>
      <c r="D49" s="4" t="s">
        <v>4</v>
      </c>
      <c r="E49" s="7" t="s">
        <v>128</v>
      </c>
      <c r="F49" s="6" t="s">
        <v>133</v>
      </c>
      <c r="G49" s="2" t="s">
        <v>6</v>
      </c>
      <c r="H49" s="2" t="s">
        <v>100</v>
      </c>
      <c r="I49" s="2">
        <f>G49+H49</f>
        <v>81.5</v>
      </c>
      <c r="J49" s="17">
        <f>I49*0.4</f>
        <v>32.6</v>
      </c>
      <c r="K49" s="2">
        <v>82.67</v>
      </c>
      <c r="L49" s="16"/>
      <c r="M49" s="2">
        <f>K49+L49</f>
        <v>82.67</v>
      </c>
      <c r="N49" s="15">
        <f>M49*0.6</f>
        <v>49.602</v>
      </c>
      <c r="O49" s="15">
        <f>J49+N49</f>
        <v>82.202</v>
      </c>
    </row>
    <row r="50" spans="1:15" ht="21" customHeight="1">
      <c r="A50" s="2" t="s">
        <v>115</v>
      </c>
      <c r="B50" s="2" t="s">
        <v>97</v>
      </c>
      <c r="C50" s="4" t="s">
        <v>96</v>
      </c>
      <c r="D50" s="4" t="s">
        <v>7</v>
      </c>
      <c r="E50" s="7" t="s">
        <v>128</v>
      </c>
      <c r="F50" s="6" t="s">
        <v>133</v>
      </c>
      <c r="G50" s="2" t="s">
        <v>8</v>
      </c>
      <c r="H50" s="2" t="s">
        <v>44</v>
      </c>
      <c r="I50" s="2">
        <f>G50+H50</f>
        <v>76</v>
      </c>
      <c r="J50" s="17">
        <f>I50*0.4</f>
        <v>30.400000000000002</v>
      </c>
      <c r="K50" s="2">
        <v>86</v>
      </c>
      <c r="L50" s="16"/>
      <c r="M50" s="2">
        <f>K50+L50</f>
        <v>86</v>
      </c>
      <c r="N50" s="15">
        <f>M50*0.6</f>
        <v>51.6</v>
      </c>
      <c r="O50" s="15">
        <f>J50+N50</f>
        <v>82</v>
      </c>
    </row>
    <row r="51" spans="1:15" ht="15" customHeight="1">
      <c r="A51" s="1"/>
      <c r="B51" s="2"/>
      <c r="C51" s="1"/>
      <c r="D51" s="1"/>
      <c r="E51" s="1"/>
      <c r="F51" s="1"/>
      <c r="G51" s="6"/>
      <c r="H51" s="7"/>
      <c r="I51" s="2"/>
      <c r="J51" s="17"/>
      <c r="K51" s="14"/>
      <c r="L51" s="14"/>
      <c r="M51" s="2"/>
      <c r="N51" s="15"/>
      <c r="O51" s="15"/>
    </row>
    <row r="52" spans="1:15" ht="21.75" customHeight="1">
      <c r="A52" s="2" t="s">
        <v>112</v>
      </c>
      <c r="B52" s="2" t="s">
        <v>105</v>
      </c>
      <c r="C52" s="4" t="s">
        <v>104</v>
      </c>
      <c r="D52" s="4" t="s">
        <v>7</v>
      </c>
      <c r="E52" s="7" t="s">
        <v>128</v>
      </c>
      <c r="F52" s="6" t="s">
        <v>121</v>
      </c>
      <c r="G52" s="2" t="s">
        <v>28</v>
      </c>
      <c r="H52" s="2" t="s">
        <v>106</v>
      </c>
      <c r="I52" s="2">
        <f>G52+H52</f>
        <v>80</v>
      </c>
      <c r="J52" s="17">
        <f>I52*0.4</f>
        <v>32</v>
      </c>
      <c r="K52" s="2">
        <v>51</v>
      </c>
      <c r="L52" s="16">
        <v>32</v>
      </c>
      <c r="M52" s="2">
        <f>K52+L52</f>
        <v>83</v>
      </c>
      <c r="N52" s="15">
        <f>M52*0.6</f>
        <v>49.8</v>
      </c>
      <c r="O52" s="15">
        <f>J52+N52</f>
        <v>81.8</v>
      </c>
    </row>
    <row r="53" spans="1:15" ht="21.75" customHeight="1">
      <c r="A53" s="2" t="s">
        <v>113</v>
      </c>
      <c r="B53" s="2" t="s">
        <v>108</v>
      </c>
      <c r="C53" s="4" t="s">
        <v>107</v>
      </c>
      <c r="D53" s="4" t="s">
        <v>7</v>
      </c>
      <c r="E53" s="7" t="s">
        <v>128</v>
      </c>
      <c r="F53" s="6" t="s">
        <v>121</v>
      </c>
      <c r="G53" s="2" t="s">
        <v>19</v>
      </c>
      <c r="H53" s="2" t="s">
        <v>33</v>
      </c>
      <c r="I53" s="2">
        <f>G53+H53</f>
        <v>77.5</v>
      </c>
      <c r="J53" s="17">
        <f>I53*0.4</f>
        <v>31</v>
      </c>
      <c r="K53" s="2">
        <v>47.67</v>
      </c>
      <c r="L53" s="16">
        <v>34</v>
      </c>
      <c r="M53" s="2">
        <f>K53+L53</f>
        <v>81.67</v>
      </c>
      <c r="N53" s="15">
        <f>M53*0.6</f>
        <v>49.002</v>
      </c>
      <c r="O53" s="15">
        <f>J53+N53</f>
        <v>80.00200000000001</v>
      </c>
    </row>
    <row r="54" spans="1:15" ht="13.5" customHeight="1">
      <c r="A54" s="1"/>
      <c r="B54" s="2"/>
      <c r="C54" s="1"/>
      <c r="D54" s="1"/>
      <c r="E54" s="7"/>
      <c r="F54" s="1"/>
      <c r="G54" s="6"/>
      <c r="H54" s="7"/>
      <c r="I54" s="2"/>
      <c r="J54" s="17"/>
      <c r="K54" s="14"/>
      <c r="L54" s="14"/>
      <c r="M54" s="2"/>
      <c r="N54" s="15"/>
      <c r="O54" s="15"/>
    </row>
    <row r="55" spans="1:15" ht="21.75" customHeight="1">
      <c r="A55" s="2" t="s">
        <v>112</v>
      </c>
      <c r="B55" s="2" t="s">
        <v>110</v>
      </c>
      <c r="C55" s="4" t="s">
        <v>109</v>
      </c>
      <c r="D55" s="4" t="s">
        <v>4</v>
      </c>
      <c r="E55" s="7" t="s">
        <v>128</v>
      </c>
      <c r="F55" s="6" t="s">
        <v>134</v>
      </c>
      <c r="G55" s="2" t="s">
        <v>14</v>
      </c>
      <c r="H55" s="2" t="s">
        <v>64</v>
      </c>
      <c r="I55" s="2">
        <f>G55+H55</f>
        <v>72</v>
      </c>
      <c r="J55" s="17">
        <f>I55*0.4</f>
        <v>28.8</v>
      </c>
      <c r="K55" s="2">
        <v>84.33</v>
      </c>
      <c r="L55" s="16"/>
      <c r="M55" s="2">
        <f>K55+L55</f>
        <v>84.33</v>
      </c>
      <c r="N55" s="15">
        <f>M55*0.6</f>
        <v>50.598</v>
      </c>
      <c r="O55" s="15">
        <f>J55+N55</f>
        <v>79.398</v>
      </c>
    </row>
    <row r="56" spans="1:15" ht="21.75" customHeight="1">
      <c r="A56" s="2" t="s">
        <v>113</v>
      </c>
      <c r="B56" s="2" t="s">
        <v>111</v>
      </c>
      <c r="C56" s="4" t="s">
        <v>103</v>
      </c>
      <c r="D56" s="4" t="s">
        <v>7</v>
      </c>
      <c r="E56" s="7" t="s">
        <v>128</v>
      </c>
      <c r="F56" s="6" t="s">
        <v>134</v>
      </c>
      <c r="G56" s="2" t="s">
        <v>14</v>
      </c>
      <c r="H56" s="2" t="s">
        <v>83</v>
      </c>
      <c r="I56" s="2">
        <f>G56+H56</f>
        <v>75</v>
      </c>
      <c r="J56" s="17">
        <f>I56*0.4</f>
        <v>30</v>
      </c>
      <c r="K56" s="2">
        <v>78.67</v>
      </c>
      <c r="L56" s="16"/>
      <c r="M56" s="2">
        <f>K56+L56</f>
        <v>78.67</v>
      </c>
      <c r="N56" s="15">
        <f>M56*0.6</f>
        <v>47.202</v>
      </c>
      <c r="O56" s="15">
        <f>J56+N56</f>
        <v>77.202</v>
      </c>
    </row>
  </sheetData>
  <sheetProtection/>
  <mergeCells count="15">
    <mergeCell ref="N3:N4"/>
    <mergeCell ref="H3:H4"/>
    <mergeCell ref="I3:I4"/>
    <mergeCell ref="K3:M3"/>
    <mergeCell ref="J3:J4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A2:O2"/>
  </mergeCells>
  <printOptions/>
  <pageMargins left="0.75" right="0.75" top="1" bottom="1" header="0.51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ty</cp:lastModifiedBy>
  <cp:lastPrinted>2018-07-06T05:51:29Z</cp:lastPrinted>
  <dcterms:created xsi:type="dcterms:W3CDTF">2018-05-17T01:47:50Z</dcterms:created>
  <dcterms:modified xsi:type="dcterms:W3CDTF">2018-06-28T07:06:17Z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